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MENT\Federal Grant\ESG\2024 ESG\ESG funded agency\"/>
    </mc:Choice>
  </mc:AlternateContent>
  <xr:revisionPtr revIDLastSave="0" documentId="8_{CCD1109E-D578-44CD-A62B-CD7A328C30D9}" xr6:coauthVersionLast="47" xr6:coauthVersionMax="47" xr10:uidLastSave="{00000000-0000-0000-0000-000000000000}"/>
  <bookViews>
    <workbookView xWindow="-120" yWindow="-120" windowWidth="29040" windowHeight="15840" xr2:uid="{81515035-F380-41FF-97C8-A129A1B8FAC9}"/>
  </bookViews>
  <sheets>
    <sheet name="ESG PY 2024 Contact List 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K18" i="1" l="1"/>
  <c r="E19" i="1"/>
  <c r="E21" i="1" l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4" i="1"/>
  <c r="K19" i="1" l="1"/>
  <c r="K21" i="1" s="1"/>
</calcChain>
</file>

<file path=xl/sharedStrings.xml><?xml version="1.0" encoding="utf-8"?>
<sst xmlns="http://schemas.openxmlformats.org/spreadsheetml/2006/main" count="74" uniqueCount="61">
  <si>
    <t>Back Bay Mission</t>
  </si>
  <si>
    <t>Center for Violence Prevention</t>
  </si>
  <si>
    <t>Award Amount</t>
  </si>
  <si>
    <t>Shelter</t>
  </si>
  <si>
    <t>Rapid Rehousing</t>
  </si>
  <si>
    <t>Homeless Prevention</t>
  </si>
  <si>
    <t>Street Outreach</t>
  </si>
  <si>
    <t>HMIS</t>
  </si>
  <si>
    <t>Total</t>
  </si>
  <si>
    <t>COC</t>
  </si>
  <si>
    <t>BoS</t>
  </si>
  <si>
    <t xml:space="preserve">Applicant </t>
  </si>
  <si>
    <t>ASC</t>
  </si>
  <si>
    <t>Commynity Care Network</t>
  </si>
  <si>
    <t>Community Development Inc</t>
  </si>
  <si>
    <t>Gulf Coast Center for Nonviolence</t>
  </si>
  <si>
    <t>Hancock Resource Center</t>
  </si>
  <si>
    <t>Multi County</t>
  </si>
  <si>
    <t>S.A.F.E</t>
  </si>
  <si>
    <t>Stewpot</t>
  </si>
  <si>
    <t>Admin</t>
  </si>
  <si>
    <t>Email Address</t>
  </si>
  <si>
    <t>asc@ascms.org</t>
  </si>
  <si>
    <t>jpennington@thebackbaymission.org</t>
  </si>
  <si>
    <t>smiddleton@mscvp.org</t>
  </si>
  <si>
    <t>diane@communitycarenetwork.org</t>
  </si>
  <si>
    <t>kwald@ccsms.org</t>
  </si>
  <si>
    <t>ohibbler@juno.com</t>
  </si>
  <si>
    <t>showard@gracehousems.org</t>
  </si>
  <si>
    <t>sriley@gcwcfn.org</t>
  </si>
  <si>
    <t>rrhodes@hancockhrc.org</t>
  </si>
  <si>
    <t>rcollier@multicountycsa.org</t>
  </si>
  <si>
    <t>zshanks@safeshelter.net</t>
  </si>
  <si>
    <t>ESG PY 2024 Awards</t>
  </si>
  <si>
    <t>Crossroads</t>
  </si>
  <si>
    <t xml:space="preserve">Regions IV Community Counseling Services </t>
  </si>
  <si>
    <t>Sunflower County</t>
  </si>
  <si>
    <t xml:space="preserve">Salvation Army: Jackson </t>
  </si>
  <si>
    <t>Contract #</t>
  </si>
  <si>
    <t>2024-ESG-ASC-24</t>
  </si>
  <si>
    <t>2024-ESG-BBM-24</t>
  </si>
  <si>
    <t>2024-ESG-CVP-24</t>
  </si>
  <si>
    <t>2024-ESG-COM-24</t>
  </si>
  <si>
    <t>2024-ESG-CCN-24</t>
  </si>
  <si>
    <t>2024-ESG-CCS-24</t>
  </si>
  <si>
    <t>2024-ESG-CDI-24</t>
  </si>
  <si>
    <t>2024-ESG-TSAJ-24</t>
  </si>
  <si>
    <t>2024-ESG-GHI-24</t>
  </si>
  <si>
    <t xml:space="preserve">Grace House Inc. </t>
  </si>
  <si>
    <t>2024-ESG-GCCN-24</t>
  </si>
  <si>
    <t>2024-ESG-HRC-24</t>
  </si>
  <si>
    <t>2024-ESG-MCCSA-24</t>
  </si>
  <si>
    <t>2024-ESG-SAFE-24</t>
  </si>
  <si>
    <t>2024-ESG-SCM-24</t>
  </si>
  <si>
    <t>vicki@crossroads.org</t>
  </si>
  <si>
    <t xml:space="preserve">Timothy.Delaney@uss.salvationarmy.org </t>
  </si>
  <si>
    <t>2024-ESG-SCS-24</t>
  </si>
  <si>
    <t>mhart@sunflowerms.net</t>
  </si>
  <si>
    <t>jbuckley@stewpot.org</t>
  </si>
  <si>
    <t>ODHC</t>
  </si>
  <si>
    <t>Central CoC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</si>
</sst>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 Narrow"/>
      <family val="2"/>
    </font>
    <font>
      <sz val="10"/>
      <color rgb="FF000000"/>
      <name val="Calibri"/>
      <family val="2"/>
    </font>
    <font>
      <sz val="10"/>
      <color rgb="FFFF0000"/>
      <name val="Arial Narrow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4" xfId="0" applyBorder="1"/>
    <xf numFmtId="0" fontId="1" fillId="0" borderId="0" xfId="0" applyFont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5" xfId="0" applyFont="1" applyBorder="1" applyAlignment="1">
      <alignment horizontal="center"/>
    </xf>
    <xf numFmtId="0" fontId="1" fillId="0" borderId="11" xfId="0" applyFont="1" applyBorder="1"/>
    <xf numFmtId="0" fontId="0" fillId="0" borderId="12" xfId="0" applyBorder="1"/>
    <xf numFmtId="0" fontId="0" fillId="0" borderId="13" xfId="0" applyBorder="1"/>
    <xf numFmtId="0" fontId="1" fillId="0" borderId="14" xfId="0" applyFont="1" applyBorder="1"/>
    <xf numFmtId="0" fontId="0" fillId="0" borderId="7" xfId="0" applyBorder="1"/>
    <xf numFmtId="0" fontId="0" fillId="0" borderId="15" xfId="0" applyBorder="1"/>
    <xf numFmtId="0" fontId="0" fillId="0" borderId="16" xfId="0" applyBorder="1"/>
    <xf numFmtId="0" fontId="1" fillId="0" borderId="0" xfId="0" applyFont="1" applyAlignment="1">
      <alignment wrapText="1"/>
    </xf>
    <xf numFmtId="0" fontId="4" fillId="0" borderId="1" xfId="2" applyFill="1" applyBorder="1"/>
    <xf numFmtId="0" fontId="0" fillId="0" borderId="17" xfId="0" applyBorder="1"/>
    <xf numFmtId="0" fontId="1" fillId="0" borderId="18" xfId="0" applyFont="1" applyBorder="1"/>
    <xf numFmtId="0" fontId="1" fillId="0" borderId="17" xfId="0" applyFont="1" applyBorder="1"/>
    <xf numFmtId="0" fontId="4" fillId="0" borderId="1" xfId="2" applyFill="1" applyBorder="1" applyAlignment="1">
      <alignment wrapText="1"/>
    </xf>
    <xf numFmtId="8" fontId="0" fillId="0" borderId="1" xfId="1" applyNumberFormat="1" applyFont="1" applyBorder="1"/>
    <xf numFmtId="44" fontId="0" fillId="0" borderId="1" xfId="1" applyFont="1" applyBorder="1"/>
    <xf numFmtId="44" fontId="0" fillId="0" borderId="8" xfId="1" applyFont="1" applyBorder="1"/>
    <xf numFmtId="0" fontId="4" fillId="0" borderId="1" xfId="2" applyBorder="1"/>
    <xf numFmtId="0" fontId="5" fillId="0" borderId="1" xfId="2" applyFont="1" applyBorder="1"/>
    <xf numFmtId="44" fontId="1" fillId="0" borderId="9" xfId="0" applyNumberFormat="1" applyFont="1" applyBorder="1"/>
    <xf numFmtId="44" fontId="1" fillId="0" borderId="6" xfId="0" applyNumberFormat="1" applyFont="1" applyBorder="1"/>
    <xf numFmtId="44" fontId="0" fillId="0" borderId="3" xfId="0" applyNumberFormat="1" applyBorder="1"/>
    <xf numFmtId="0" fontId="6" fillId="0" borderId="19" xfId="0" applyFont="1" applyBorder="1" applyAlignment="1">
      <alignment vertical="center"/>
    </xf>
    <xf numFmtId="8" fontId="6" fillId="0" borderId="20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6" fontId="6" fillId="0" borderId="15" xfId="0" applyNumberFormat="1" applyFont="1" applyBorder="1" applyAlignment="1">
      <alignment horizontal="right" vertical="center"/>
    </xf>
    <xf numFmtId="8" fontId="6" fillId="0" borderId="15" xfId="0" applyNumberFormat="1" applyFont="1" applyBorder="1" applyAlignment="1">
      <alignment horizontal="right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8" fontId="6" fillId="0" borderId="15" xfId="0" applyNumberFormat="1" applyFont="1" applyBorder="1" applyAlignment="1">
      <alignment horizontal="right" vertical="center"/>
    </xf>
    <xf numFmtId="6" fontId="6" fillId="0" borderId="15" xfId="0" applyNumberFormat="1" applyFont="1" applyBorder="1" applyAlignment="1">
      <alignment horizontal="right" vertical="center" wrapText="1"/>
    </xf>
    <xf numFmtId="2" fontId="6" fillId="0" borderId="15" xfId="0" applyNumberFormat="1" applyFont="1" applyBorder="1" applyAlignment="1">
      <alignment horizontal="left" vertical="center" wrapText="1"/>
    </xf>
    <xf numFmtId="1" fontId="6" fillId="0" borderId="15" xfId="0" applyNumberFormat="1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1" fontId="6" fillId="0" borderId="15" xfId="0" applyNumberFormat="1" applyFont="1" applyBorder="1" applyAlignment="1">
      <alignment vertical="center"/>
    </xf>
    <xf numFmtId="44" fontId="6" fillId="0" borderId="15" xfId="1" applyFont="1" applyBorder="1" applyAlignment="1">
      <alignment horizontal="right" vertical="center" wrapText="1"/>
    </xf>
    <xf numFmtId="44" fontId="6" fillId="0" borderId="15" xfId="0" applyNumberFormat="1" applyFont="1" applyBorder="1" applyAlignment="1">
      <alignment horizontal="right" vertical="center" wrapText="1"/>
    </xf>
    <xf numFmtId="44" fontId="0" fillId="0" borderId="0" xfId="1" applyFont="1"/>
    <xf numFmtId="0" fontId="0" fillId="0" borderId="2" xfId="0" applyBorder="1"/>
    <xf numFmtId="0" fontId="1" fillId="0" borderId="1" xfId="0" applyFont="1" applyBorder="1" applyAlignment="1">
      <alignment wrapText="1"/>
    </xf>
    <xf numFmtId="44" fontId="0" fillId="0" borderId="1" xfId="0" applyNumberFormat="1" applyBorder="1"/>
    <xf numFmtId="44" fontId="0" fillId="0" borderId="0" xfId="0" applyNumberFormat="1"/>
    <xf numFmtId="0" fontId="3" fillId="0" borderId="7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ane@communitycarenetwork.or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zshanks@safeshelter.net" TargetMode="External"/><Relationship Id="rId7" Type="http://schemas.openxmlformats.org/officeDocument/2006/relationships/hyperlink" Target="mailto:ohibbler@juno.com" TargetMode="External"/><Relationship Id="rId12" Type="http://schemas.openxmlformats.org/officeDocument/2006/relationships/hyperlink" Target="mailto:jbuckley@stewpot.org" TargetMode="External"/><Relationship Id="rId2" Type="http://schemas.openxmlformats.org/officeDocument/2006/relationships/hyperlink" Target="mailto:asc@ascms.org" TargetMode="External"/><Relationship Id="rId1" Type="http://schemas.openxmlformats.org/officeDocument/2006/relationships/hyperlink" Target="mailto:jpennington@thebackbaymission.org" TargetMode="External"/><Relationship Id="rId6" Type="http://schemas.openxmlformats.org/officeDocument/2006/relationships/hyperlink" Target="mailto:sriley@gcwcfn.org" TargetMode="External"/><Relationship Id="rId11" Type="http://schemas.openxmlformats.org/officeDocument/2006/relationships/hyperlink" Target="mailto:mhart@sunflowerms.net" TargetMode="External"/><Relationship Id="rId5" Type="http://schemas.openxmlformats.org/officeDocument/2006/relationships/hyperlink" Target="mailto:rrhodes@hancockhrc.org" TargetMode="External"/><Relationship Id="rId10" Type="http://schemas.openxmlformats.org/officeDocument/2006/relationships/hyperlink" Target="mailto:vicki@crossroads.org" TargetMode="External"/><Relationship Id="rId4" Type="http://schemas.openxmlformats.org/officeDocument/2006/relationships/hyperlink" Target="mailto:rcollier@multicountycsa.org" TargetMode="External"/><Relationship Id="rId9" Type="http://schemas.openxmlformats.org/officeDocument/2006/relationships/hyperlink" Target="mailto:smiddleton@mscvp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0E014-BCB4-443C-AEDE-B07C85639811}">
  <sheetPr>
    <pageSetUpPr fitToPage="1"/>
  </sheetPr>
  <dimension ref="A1:L32"/>
  <sheetViews>
    <sheetView showGridLines="0" tabSelected="1" zoomScaleNormal="100" workbookViewId="0">
      <selection activeCell="L35" sqref="L35"/>
    </sheetView>
  </sheetViews>
  <sheetFormatPr defaultRowHeight="15" x14ac:dyDescent="0.25"/>
  <cols>
    <col min="1" max="1" width="25.28515625" customWidth="1"/>
    <col min="2" max="2" width="45" customWidth="1"/>
    <col min="3" max="3" width="24.7109375" customWidth="1"/>
    <col min="4" max="4" width="40.5703125" customWidth="1"/>
    <col min="5" max="5" width="15.85546875" customWidth="1"/>
    <col min="6" max="6" width="22.42578125" customWidth="1"/>
    <col min="7" max="7" width="17.28515625" customWidth="1"/>
    <col min="8" max="8" width="22.140625" customWidth="1"/>
    <col min="9" max="9" width="20.140625" customWidth="1"/>
    <col min="10" max="10" width="20.85546875" customWidth="1"/>
    <col min="11" max="11" width="15.5703125" customWidth="1"/>
    <col min="12" max="12" width="12.85546875" customWidth="1"/>
  </cols>
  <sheetData>
    <row r="1" spans="1:12" ht="61.5" customHeight="1" thickBot="1" x14ac:dyDescent="0.4">
      <c r="B1" s="54" t="s">
        <v>33</v>
      </c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x14ac:dyDescent="0.25">
      <c r="B2" s="7"/>
      <c r="D2" s="17"/>
      <c r="E2" s="7"/>
      <c r="F2" s="7"/>
      <c r="G2" s="7"/>
      <c r="H2" s="7"/>
      <c r="I2" s="7"/>
      <c r="J2" s="7"/>
      <c r="K2" s="7"/>
      <c r="L2" s="8"/>
    </row>
    <row r="3" spans="1:12" x14ac:dyDescent="0.25">
      <c r="A3" s="4"/>
      <c r="B3" s="1" t="s">
        <v>11</v>
      </c>
      <c r="C3" s="1" t="s">
        <v>38</v>
      </c>
      <c r="D3" s="51" t="s">
        <v>21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9" t="s">
        <v>9</v>
      </c>
    </row>
    <row r="4" spans="1:12" x14ac:dyDescent="0.25">
      <c r="B4" s="2" t="s">
        <v>12</v>
      </c>
      <c r="C4" s="2" t="s">
        <v>39</v>
      </c>
      <c r="D4" s="22" t="s">
        <v>22</v>
      </c>
      <c r="E4" s="24">
        <v>135948</v>
      </c>
      <c r="F4" s="24"/>
      <c r="G4" s="24"/>
      <c r="H4" s="24">
        <v>82195</v>
      </c>
      <c r="I4" s="24">
        <v>51753</v>
      </c>
      <c r="J4" s="24">
        <v>2000</v>
      </c>
      <c r="K4" s="24">
        <f>SUM(F4:J4)</f>
        <v>135948</v>
      </c>
      <c r="L4" s="5" t="s">
        <v>10</v>
      </c>
    </row>
    <row r="5" spans="1:12" x14ac:dyDescent="0.25">
      <c r="B5" s="2" t="s">
        <v>0</v>
      </c>
      <c r="C5" s="2" t="s">
        <v>40</v>
      </c>
      <c r="D5" s="18" t="s">
        <v>23</v>
      </c>
      <c r="E5" s="24">
        <v>101197</v>
      </c>
      <c r="F5" s="24"/>
      <c r="G5" s="24">
        <v>80957.600000000006</v>
      </c>
      <c r="H5" s="24">
        <v>20239.400000000001</v>
      </c>
      <c r="I5" s="24"/>
      <c r="J5" s="24"/>
      <c r="K5" s="24">
        <f t="shared" ref="K5:K17" si="0">SUM(F5:J5)</f>
        <v>101197</v>
      </c>
      <c r="L5" s="5" t="s">
        <v>59</v>
      </c>
    </row>
    <row r="6" spans="1:12" x14ac:dyDescent="0.25">
      <c r="B6" s="2" t="s">
        <v>1</v>
      </c>
      <c r="C6" s="2" t="s">
        <v>41</v>
      </c>
      <c r="D6" s="18" t="s">
        <v>24</v>
      </c>
      <c r="E6" s="24">
        <v>94210</v>
      </c>
      <c r="F6" s="24">
        <v>57810</v>
      </c>
      <c r="G6" s="24">
        <v>20400</v>
      </c>
      <c r="H6" s="24">
        <v>0</v>
      </c>
      <c r="I6" s="24">
        <v>0</v>
      </c>
      <c r="J6" s="24">
        <v>16000</v>
      </c>
      <c r="K6" s="24">
        <f t="shared" si="0"/>
        <v>94210</v>
      </c>
      <c r="L6" s="5" t="s">
        <v>60</v>
      </c>
    </row>
    <row r="7" spans="1:12" x14ac:dyDescent="0.25">
      <c r="B7" s="2" t="s">
        <v>34</v>
      </c>
      <c r="C7" s="2" t="s">
        <v>42</v>
      </c>
      <c r="D7" s="18" t="s">
        <v>54</v>
      </c>
      <c r="E7" s="24">
        <v>93508</v>
      </c>
      <c r="F7" s="24">
        <v>0</v>
      </c>
      <c r="G7" s="24">
        <v>93508</v>
      </c>
      <c r="H7" s="24">
        <v>0</v>
      </c>
      <c r="I7" s="24">
        <v>0</v>
      </c>
      <c r="J7" s="24">
        <v>0</v>
      </c>
      <c r="K7" s="24">
        <f t="shared" si="0"/>
        <v>93508</v>
      </c>
      <c r="L7" s="5" t="s">
        <v>60</v>
      </c>
    </row>
    <row r="8" spans="1:12" x14ac:dyDescent="0.25">
      <c r="B8" s="2" t="s">
        <v>13</v>
      </c>
      <c r="C8" s="2" t="s">
        <v>43</v>
      </c>
      <c r="D8" s="18" t="s">
        <v>25</v>
      </c>
      <c r="E8" s="24">
        <v>233327</v>
      </c>
      <c r="F8" s="24">
        <v>139990</v>
      </c>
      <c r="G8" s="24">
        <v>54237</v>
      </c>
      <c r="H8" s="24">
        <v>36000</v>
      </c>
      <c r="I8" s="24"/>
      <c r="J8" s="24">
        <v>3100</v>
      </c>
      <c r="K8" s="24">
        <f t="shared" si="0"/>
        <v>233327</v>
      </c>
      <c r="L8" s="5" t="s">
        <v>59</v>
      </c>
    </row>
    <row r="9" spans="1:12" x14ac:dyDescent="0.25">
      <c r="B9" s="27" t="s">
        <v>35</v>
      </c>
      <c r="C9" s="2" t="s">
        <v>44</v>
      </c>
      <c r="D9" s="18" t="s">
        <v>26</v>
      </c>
      <c r="E9" s="24">
        <v>244788</v>
      </c>
      <c r="F9" s="24">
        <v>200000</v>
      </c>
      <c r="G9" s="24">
        <v>41000</v>
      </c>
      <c r="H9" s="24"/>
      <c r="I9" s="24"/>
      <c r="J9" s="24">
        <v>3788</v>
      </c>
      <c r="K9" s="24">
        <f t="shared" si="0"/>
        <v>244788</v>
      </c>
      <c r="L9" s="5" t="s">
        <v>10</v>
      </c>
    </row>
    <row r="10" spans="1:12" x14ac:dyDescent="0.25">
      <c r="B10" s="2" t="s">
        <v>14</v>
      </c>
      <c r="C10" s="2" t="s">
        <v>45</v>
      </c>
      <c r="D10" s="18" t="s">
        <v>27</v>
      </c>
      <c r="E10" s="24">
        <v>188000</v>
      </c>
      <c r="F10" s="24">
        <v>50000</v>
      </c>
      <c r="G10" s="24">
        <v>65000</v>
      </c>
      <c r="H10" s="24">
        <v>50000</v>
      </c>
      <c r="I10" s="24">
        <v>20000</v>
      </c>
      <c r="J10" s="24">
        <v>3000</v>
      </c>
      <c r="K10" s="24">
        <f t="shared" si="0"/>
        <v>188000</v>
      </c>
      <c r="L10" s="5" t="s">
        <v>10</v>
      </c>
    </row>
    <row r="11" spans="1:12" x14ac:dyDescent="0.25">
      <c r="B11" s="2" t="s">
        <v>37</v>
      </c>
      <c r="C11" s="2" t="s">
        <v>46</v>
      </c>
      <c r="D11" s="18" t="s">
        <v>55</v>
      </c>
      <c r="E11" s="24">
        <v>101060</v>
      </c>
      <c r="F11" s="24">
        <v>60386</v>
      </c>
      <c r="G11" s="24">
        <v>0</v>
      </c>
      <c r="H11" s="24">
        <v>40174</v>
      </c>
      <c r="I11" s="24">
        <v>0</v>
      </c>
      <c r="J11" s="24">
        <v>500</v>
      </c>
      <c r="K11" s="24">
        <f t="shared" si="0"/>
        <v>101060</v>
      </c>
      <c r="L11" s="5" t="s">
        <v>60</v>
      </c>
    </row>
    <row r="12" spans="1:12" x14ac:dyDescent="0.25">
      <c r="B12" s="2" t="s">
        <v>48</v>
      </c>
      <c r="C12" s="2" t="s">
        <v>47</v>
      </c>
      <c r="D12" s="18" t="s">
        <v>28</v>
      </c>
      <c r="E12" s="24">
        <v>231318</v>
      </c>
      <c r="F12" s="24">
        <v>6300</v>
      </c>
      <c r="G12" s="24">
        <v>75018</v>
      </c>
      <c r="H12" s="24">
        <v>142700</v>
      </c>
      <c r="I12" s="24">
        <v>0</v>
      </c>
      <c r="J12" s="24">
        <v>7300</v>
      </c>
      <c r="K12" s="24">
        <f t="shared" si="0"/>
        <v>231318</v>
      </c>
      <c r="L12" s="5" t="s">
        <v>60</v>
      </c>
    </row>
    <row r="13" spans="1:12" x14ac:dyDescent="0.25">
      <c r="B13" s="2" t="s">
        <v>15</v>
      </c>
      <c r="C13" s="2" t="s">
        <v>49</v>
      </c>
      <c r="D13" s="18" t="s">
        <v>29</v>
      </c>
      <c r="E13" s="24">
        <v>100755</v>
      </c>
      <c r="F13" s="24">
        <v>95755</v>
      </c>
      <c r="G13" s="24">
        <v>0</v>
      </c>
      <c r="H13" s="24">
        <v>5000</v>
      </c>
      <c r="I13" s="24"/>
      <c r="J13" s="24"/>
      <c r="K13" s="24">
        <f t="shared" si="0"/>
        <v>100755</v>
      </c>
      <c r="L13" s="5" t="s">
        <v>59</v>
      </c>
    </row>
    <row r="14" spans="1:12" x14ac:dyDescent="0.25">
      <c r="B14" s="2" t="s">
        <v>16</v>
      </c>
      <c r="C14" s="2" t="s">
        <v>50</v>
      </c>
      <c r="D14" s="18" t="s">
        <v>30</v>
      </c>
      <c r="E14" s="24">
        <v>179412</v>
      </c>
      <c r="F14" s="24">
        <v>10252</v>
      </c>
      <c r="G14" s="24">
        <v>65235</v>
      </c>
      <c r="H14" s="24">
        <v>100000</v>
      </c>
      <c r="I14" s="24">
        <v>3925</v>
      </c>
      <c r="J14" s="24">
        <v>0</v>
      </c>
      <c r="K14" s="24">
        <f t="shared" si="0"/>
        <v>179412</v>
      </c>
      <c r="L14" s="5" t="s">
        <v>59</v>
      </c>
    </row>
    <row r="15" spans="1:12" x14ac:dyDescent="0.25">
      <c r="B15" s="2" t="s">
        <v>17</v>
      </c>
      <c r="C15" s="2" t="s">
        <v>51</v>
      </c>
      <c r="D15" s="18" t="s">
        <v>31</v>
      </c>
      <c r="E15" s="24">
        <v>60000</v>
      </c>
      <c r="F15" s="24">
        <v>24700</v>
      </c>
      <c r="G15" s="24">
        <v>10000</v>
      </c>
      <c r="H15" s="24">
        <v>20000</v>
      </c>
      <c r="I15" s="24">
        <v>3000</v>
      </c>
      <c r="J15" s="24">
        <v>2300</v>
      </c>
      <c r="K15" s="24">
        <f t="shared" si="0"/>
        <v>60000</v>
      </c>
      <c r="L15" s="5" t="s">
        <v>10</v>
      </c>
    </row>
    <row r="16" spans="1:12" x14ac:dyDescent="0.25">
      <c r="B16" s="2" t="s">
        <v>18</v>
      </c>
      <c r="C16" s="2" t="s">
        <v>52</v>
      </c>
      <c r="D16" s="18" t="s">
        <v>32</v>
      </c>
      <c r="E16" s="24">
        <v>123723</v>
      </c>
      <c r="F16" s="24">
        <v>60000</v>
      </c>
      <c r="G16" s="24">
        <v>16000</v>
      </c>
      <c r="H16" s="24">
        <v>24000</v>
      </c>
      <c r="I16" s="24">
        <v>15082.83</v>
      </c>
      <c r="J16" s="24">
        <v>8640.17</v>
      </c>
      <c r="K16" s="24">
        <f t="shared" si="0"/>
        <v>123723</v>
      </c>
      <c r="L16" s="5" t="s">
        <v>10</v>
      </c>
    </row>
    <row r="17" spans="2:12" ht="11.25" customHeight="1" x14ac:dyDescent="0.25">
      <c r="B17" s="2" t="s">
        <v>19</v>
      </c>
      <c r="C17" s="50" t="s">
        <v>56</v>
      </c>
      <c r="D17" s="26" t="s">
        <v>58</v>
      </c>
      <c r="E17" s="24">
        <v>150000</v>
      </c>
      <c r="F17" s="24"/>
      <c r="G17" s="24">
        <v>90000</v>
      </c>
      <c r="H17" s="24"/>
      <c r="I17" s="24">
        <v>55000</v>
      </c>
      <c r="J17" s="24">
        <v>5000</v>
      </c>
      <c r="K17" s="24">
        <f t="shared" si="0"/>
        <v>150000</v>
      </c>
      <c r="L17" s="5" t="s">
        <v>60</v>
      </c>
    </row>
    <row r="18" spans="2:12" ht="15.75" thickBot="1" x14ac:dyDescent="0.3">
      <c r="B18" s="6" t="s">
        <v>36</v>
      </c>
      <c r="C18" s="2" t="s">
        <v>53</v>
      </c>
      <c r="D18" s="18" t="s">
        <v>57</v>
      </c>
      <c r="E18" s="25">
        <v>92714</v>
      </c>
      <c r="F18" s="25">
        <v>92714</v>
      </c>
      <c r="G18" s="25"/>
      <c r="H18" s="25"/>
      <c r="I18" s="25"/>
      <c r="J18" s="25"/>
      <c r="K18" s="25">
        <f>SUM(F18:J18)</f>
        <v>92714</v>
      </c>
      <c r="L18" s="16"/>
    </row>
    <row r="19" spans="2:12" x14ac:dyDescent="0.25">
      <c r="B19" s="10" t="s">
        <v>8</v>
      </c>
      <c r="C19" s="21"/>
      <c r="D19" s="21"/>
      <c r="E19" s="28">
        <f>SUM(E4:E18)</f>
        <v>2129960</v>
      </c>
      <c r="F19" s="30">
        <f>SUM(F4:F18)</f>
        <v>797907</v>
      </c>
      <c r="G19" s="30">
        <f t="shared" ref="G19:J19" si="1">SUM(G4:G18)</f>
        <v>611355.6</v>
      </c>
      <c r="H19" s="30">
        <f t="shared" si="1"/>
        <v>520308.4</v>
      </c>
      <c r="I19" s="30">
        <f t="shared" si="1"/>
        <v>148760.83000000002</v>
      </c>
      <c r="J19" s="30">
        <f t="shared" si="1"/>
        <v>51628.17</v>
      </c>
      <c r="K19" s="52">
        <f>SUM(K4:K18)</f>
        <v>2129960</v>
      </c>
      <c r="L19" s="3"/>
    </row>
    <row r="20" spans="2:12" x14ac:dyDescent="0.25">
      <c r="B20" s="11" t="s">
        <v>20</v>
      </c>
      <c r="C20" s="19"/>
      <c r="D20" s="19"/>
      <c r="E20" s="23">
        <v>172699</v>
      </c>
      <c r="K20" s="24">
        <v>172699</v>
      </c>
      <c r="L20" s="12"/>
    </row>
    <row r="21" spans="2:12" ht="15.75" thickBot="1" x14ac:dyDescent="0.3">
      <c r="B21" s="13" t="s">
        <v>8</v>
      </c>
      <c r="C21" s="20"/>
      <c r="D21" s="20"/>
      <c r="E21" s="29">
        <f>E19+E20</f>
        <v>2302659</v>
      </c>
      <c r="F21" s="14"/>
      <c r="G21" s="14"/>
      <c r="H21" s="14"/>
      <c r="I21" s="14"/>
      <c r="J21" s="14"/>
      <c r="K21" s="24">
        <f>K19+K20</f>
        <v>2302659</v>
      </c>
      <c r="L21" s="15"/>
    </row>
    <row r="29" spans="2:12" x14ac:dyDescent="0.25">
      <c r="G29" s="53"/>
    </row>
    <row r="30" spans="2:12" x14ac:dyDescent="0.25">
      <c r="H30" s="53"/>
    </row>
    <row r="31" spans="2:12" x14ac:dyDescent="0.25">
      <c r="G31" s="49"/>
    </row>
    <row r="32" spans="2:12" x14ac:dyDescent="0.25">
      <c r="E32" s="53"/>
    </row>
  </sheetData>
  <mergeCells count="1">
    <mergeCell ref="B1:L1"/>
  </mergeCells>
  <phoneticPr fontId="9" type="noConversion"/>
  <hyperlinks>
    <hyperlink ref="D5" r:id="rId1" xr:uid="{544F0B3B-B357-4F9C-A701-CF042B84BB12}"/>
    <hyperlink ref="D4" r:id="rId2" xr:uid="{DC2D93DC-BF0D-4DA4-8E13-719B5AC977AF}"/>
    <hyperlink ref="D16" r:id="rId3" xr:uid="{F6151F32-E0BE-4C5F-9A2D-7DBEA98C575C}"/>
    <hyperlink ref="D15" r:id="rId4" xr:uid="{FCC6126B-0F84-4255-991F-7AB40A0B4AD9}"/>
    <hyperlink ref="D14" r:id="rId5" xr:uid="{EF53980A-5356-469D-9008-CDBFFBC918E2}"/>
    <hyperlink ref="D13" r:id="rId6" xr:uid="{F2638C2C-B7CA-4794-89D0-0B2C93D04B40}"/>
    <hyperlink ref="D10" r:id="rId7" xr:uid="{97EDA503-1BBB-4D7D-A01C-530443CB485E}"/>
    <hyperlink ref="D8" r:id="rId8" xr:uid="{5E1D33D3-6A22-4F5E-8A2E-8E2361871A88}"/>
    <hyperlink ref="D6" r:id="rId9" xr:uid="{8D6DBCD1-DFF2-4F66-92C3-7FFF9266B91D}"/>
    <hyperlink ref="D7" r:id="rId10" xr:uid="{60DCFCA5-314F-4339-AC00-37051DC70080}"/>
    <hyperlink ref="D18" r:id="rId11" xr:uid="{EA0498EB-1F6F-44F2-A738-AD260A788F3F}"/>
    <hyperlink ref="D17" r:id="rId12" xr:uid="{46D304BB-6ED9-44C5-8E98-AA3767996554}"/>
  </hyperlinks>
  <pageMargins left="0.7" right="0.7" top="0.75" bottom="0.75" header="0.3" footer="0.3"/>
  <pageSetup scale="43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4F873-ED17-4B93-BE83-6053345D0F76}">
  <dimension ref="H12:L30"/>
  <sheetViews>
    <sheetView workbookViewId="0">
      <selection activeCell="G11" sqref="G11:N32"/>
    </sheetView>
  </sheetViews>
  <sheetFormatPr defaultRowHeight="15" x14ac:dyDescent="0.25"/>
  <cols>
    <col min="8" max="8" width="18.28515625" customWidth="1"/>
    <col min="9" max="9" width="16" customWidth="1"/>
    <col min="11" max="11" width="13" customWidth="1"/>
    <col min="12" max="12" width="14.5703125" customWidth="1"/>
  </cols>
  <sheetData>
    <row r="12" spans="8:12" ht="15.75" thickBot="1" x14ac:dyDescent="0.3"/>
    <row r="13" spans="8:12" ht="15.75" thickBot="1" x14ac:dyDescent="0.3">
      <c r="H13" s="31"/>
      <c r="I13" s="32"/>
      <c r="J13" s="33"/>
      <c r="K13" s="33"/>
      <c r="L13" s="33"/>
    </row>
    <row r="14" spans="8:12" ht="15.75" thickBot="1" x14ac:dyDescent="0.3">
      <c r="H14" s="34"/>
      <c r="I14" s="35"/>
      <c r="J14" s="35"/>
      <c r="K14" s="35"/>
      <c r="L14" s="35"/>
    </row>
    <row r="15" spans="8:12" ht="15.75" thickBot="1" x14ac:dyDescent="0.3">
      <c r="H15" s="36"/>
      <c r="I15" s="43"/>
      <c r="J15" s="37"/>
      <c r="K15" s="47"/>
      <c r="L15" s="47"/>
    </row>
    <row r="16" spans="8:12" ht="15.75" thickBot="1" x14ac:dyDescent="0.3">
      <c r="H16" s="36"/>
      <c r="I16" s="43"/>
      <c r="J16" s="37"/>
      <c r="K16" s="39"/>
      <c r="L16" s="47"/>
    </row>
    <row r="17" spans="8:12" ht="15.75" thickBot="1" x14ac:dyDescent="0.3">
      <c r="H17" s="34"/>
      <c r="I17" s="43"/>
      <c r="J17" s="37"/>
      <c r="K17" s="40"/>
      <c r="L17" s="38"/>
    </row>
    <row r="18" spans="8:12" ht="15.75" thickBot="1" x14ac:dyDescent="0.3">
      <c r="H18" s="34"/>
      <c r="I18" s="43"/>
      <c r="J18" s="41"/>
      <c r="K18" s="38"/>
      <c r="L18" s="38"/>
    </row>
    <row r="19" spans="8:12" ht="15.75" thickBot="1" x14ac:dyDescent="0.3">
      <c r="H19" s="34"/>
      <c r="I19" s="44"/>
      <c r="J19" s="41"/>
      <c r="K19" s="38"/>
      <c r="L19" s="38"/>
    </row>
    <row r="20" spans="8:12" ht="15.75" thickBot="1" x14ac:dyDescent="0.3">
      <c r="H20" s="34"/>
      <c r="I20" s="43"/>
      <c r="J20" s="37"/>
      <c r="K20" s="40"/>
      <c r="L20" s="38"/>
    </row>
    <row r="21" spans="8:12" ht="15.75" thickBot="1" x14ac:dyDescent="0.3">
      <c r="H21" s="34"/>
      <c r="I21" s="43"/>
      <c r="J21" s="37"/>
      <c r="K21" s="40"/>
      <c r="L21" s="38"/>
    </row>
    <row r="22" spans="8:12" ht="15.75" thickBot="1" x14ac:dyDescent="0.3">
      <c r="H22" s="34"/>
      <c r="I22" s="43"/>
      <c r="J22" s="37"/>
      <c r="K22" s="40"/>
      <c r="L22" s="38"/>
    </row>
    <row r="23" spans="8:12" ht="15.75" thickBot="1" x14ac:dyDescent="0.3">
      <c r="H23" s="34"/>
      <c r="I23" s="43"/>
      <c r="J23" s="37"/>
      <c r="K23" s="40"/>
      <c r="L23" s="38"/>
    </row>
    <row r="24" spans="8:12" ht="15.75" thickBot="1" x14ac:dyDescent="0.3">
      <c r="H24" s="34"/>
      <c r="I24" s="43"/>
      <c r="J24" s="37"/>
      <c r="K24" s="40"/>
      <c r="L24" s="38"/>
    </row>
    <row r="25" spans="8:12" ht="15.75" thickBot="1" x14ac:dyDescent="0.3">
      <c r="H25" s="34"/>
      <c r="I25" s="43"/>
      <c r="J25" s="37"/>
      <c r="K25" s="38"/>
      <c r="L25" s="38"/>
    </row>
    <row r="26" spans="8:12" ht="15.75" thickBot="1" x14ac:dyDescent="0.3">
      <c r="H26" s="34"/>
      <c r="I26" s="43"/>
      <c r="J26" s="37"/>
      <c r="K26" s="40"/>
      <c r="L26" s="38"/>
    </row>
    <row r="27" spans="8:12" ht="15.75" thickBot="1" x14ac:dyDescent="0.3">
      <c r="H27" s="34"/>
      <c r="I27" s="43"/>
      <c r="J27" s="42"/>
      <c r="K27" s="40"/>
      <c r="L27" s="38"/>
    </row>
    <row r="28" spans="8:12" ht="15.75" thickBot="1" x14ac:dyDescent="0.3">
      <c r="H28" s="34"/>
      <c r="I28" s="43"/>
      <c r="J28" s="38"/>
      <c r="K28" s="38"/>
      <c r="L28" s="38"/>
    </row>
    <row r="29" spans="8:12" ht="15.75" thickBot="1" x14ac:dyDescent="0.3">
      <c r="H29" s="34"/>
      <c r="I29" s="45"/>
      <c r="J29" s="42"/>
      <c r="K29" s="40"/>
      <c r="L29" s="38"/>
    </row>
    <row r="30" spans="8:12" ht="15.75" thickBot="1" x14ac:dyDescent="0.3">
      <c r="H30" s="34"/>
      <c r="I30" s="46"/>
      <c r="J30" s="37"/>
      <c r="K30" s="48"/>
      <c r="L30" s="3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cc017e5-0fa6-43af-99e2-fd3ca9553bd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9C68A75D94FF4F9C3F1484E5FE5BFF" ma:contentTypeVersion="13" ma:contentTypeDescription="Create a new document." ma:contentTypeScope="" ma:versionID="897cbc76782e364e626308854326c108">
  <xsd:schema xmlns:xsd="http://www.w3.org/2001/XMLSchema" xmlns:xs="http://www.w3.org/2001/XMLSchema" xmlns:p="http://schemas.microsoft.com/office/2006/metadata/properties" xmlns:ns3="fcc017e5-0fa6-43af-99e2-fd3ca9553bd3" xmlns:ns4="432845b5-bd3e-4572-a32f-3ef01c27b1ed" targetNamespace="http://schemas.microsoft.com/office/2006/metadata/properties" ma:root="true" ma:fieldsID="e97fe2bfcdf4b0800862a5f74cb0c660" ns3:_="" ns4:_="">
    <xsd:import namespace="fcc017e5-0fa6-43af-99e2-fd3ca9553bd3"/>
    <xsd:import namespace="432845b5-bd3e-4572-a32f-3ef01c27b1e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017e5-0fa6-43af-99e2-fd3ca9553b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2845b5-bd3e-4572-a32f-3ef01c27b1e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F4428B-EF0D-4529-B90D-5396A137DD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3B9D1-DDCC-4D63-B2A5-CB0072EAD052}">
  <ds:schemaRefs>
    <ds:schemaRef ds:uri="http://www.w3.org/XML/1998/namespace"/>
    <ds:schemaRef ds:uri="432845b5-bd3e-4572-a32f-3ef01c27b1ed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cc017e5-0fa6-43af-99e2-fd3ca9553bd3"/>
    <ds:schemaRef ds:uri="http://purl.org/dc/elements/1.1/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F86AF12-A89D-416B-950E-FF0C09AFE8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c017e5-0fa6-43af-99e2-fd3ca9553bd3"/>
    <ds:schemaRef ds:uri="432845b5-bd3e-4572-a32f-3ef01c27b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ESG PY 2024 Contact List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Vickie Palfrey</dc:creator>
  <cp:lastModifiedBy>Tamara Stewart</cp:lastModifiedBy>
  <cp:lastPrinted>2024-02-27T17:04:54Z</cp:lastPrinted>
  <dcterms:created xsi:type="dcterms:W3CDTF">2023-11-17T15:25:05Z</dcterms:created>
  <dcterms:modified xsi:type="dcterms:W3CDTF">2025-03-21T21:39:30Z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0x010100729C68A75D94FF4F9C3F1484E5FE5BFF</vt:lpwstr>
  </property>
</Properties>
</file>